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Sheet1" sheetId="1" r:id="rId1"/>
    <sheet name="Sheet2" sheetId="2" r:id="rId2"/>
    <sheet name="Sheet3" sheetId="3" r:id="rId3"/>
    <sheet name="Sheet4" sheetId="4" r:id="rId4"/>
    <sheet name="Sheet5" sheetId="5" r:id="rId5"/>
    <sheet name="Compatibility Report" sheetId="6" state="hidden" r:id="rId6"/>
  </sheets>
  <definedNames/>
  <calcPr fullCalcOnLoad="1"/>
</workbook>
</file>

<file path=xl/sharedStrings.xml><?xml version="1.0" encoding="utf-8"?>
<sst xmlns="http://schemas.openxmlformats.org/spreadsheetml/2006/main" count="103" uniqueCount="101">
  <si>
    <r>
      <t xml:space="preserve">Standard </t>
    </r>
    <r>
      <rPr>
        <b/>
        <sz val="14"/>
        <rFont val="SutonnyMJ"/>
        <family val="0"/>
      </rPr>
      <t>ev‡RU dig</t>
    </r>
  </si>
  <si>
    <t>BDwci evwl©K ev‡RU</t>
  </si>
  <si>
    <t>wPjvDov njw`cyi BDwbqb cwil` (GjwRwW AvBwW.6904719), Dc‡Rjv : RMbœv_cyi,</t>
  </si>
  <si>
    <t>Lv‡Zi bvg</t>
  </si>
  <si>
    <t>cieZ©x A_©-eQ‡ii ev‡RU (UvKv)</t>
  </si>
  <si>
    <t>wbR¯^ Znwej</t>
  </si>
  <si>
    <t>Ab¨vb¨ Znwej</t>
  </si>
  <si>
    <t>†gvU</t>
  </si>
  <si>
    <t>cÖviw¤¢K †Ri:</t>
  </si>
  <si>
    <t>nv‡Z bM`</t>
  </si>
  <si>
    <t>e¨vs‡K Rgv</t>
  </si>
  <si>
    <t>†gvU cÖviw¤¢K †Ri</t>
  </si>
  <si>
    <t>cÖvwß:</t>
  </si>
  <si>
    <t>Ki Av`vq</t>
  </si>
  <si>
    <t>cwil` KZ©„K jvB‡mÝ I cviwgU wdm</t>
  </si>
  <si>
    <t>BRviv eve` cÖvwß</t>
  </si>
  <si>
    <t>Ahvwš¿K hvbevn‡bi jvB‡mÝ wdm</t>
  </si>
  <si>
    <t>m¤úwË †_‡K Avq</t>
  </si>
  <si>
    <t>ms¯’vcb Kv‡R miKvwi Aby`vb</t>
  </si>
  <si>
    <t>¯’vei m¤úwË n¯ÍvšÍi 1% A_©</t>
  </si>
  <si>
    <t>GwWwc‡Z miKvwi m~‡Î Aby`vb</t>
  </si>
  <si>
    <t>miKvwi †_vK eivÏ</t>
  </si>
  <si>
    <t>¯’vbxq miKvi cÖwZôvbm~‡Î cÖvwß</t>
  </si>
  <si>
    <t>Ab¨vb¨ cÖvwß</t>
  </si>
  <si>
    <t>†gvU cÖvwß</t>
  </si>
  <si>
    <t>e¨q :</t>
  </si>
  <si>
    <t>ms¯’vcb e¨q :</t>
  </si>
  <si>
    <t>†Pqvig¨vb I m`m¨‡`i m¤§vbx</t>
  </si>
  <si>
    <t>Kg©Pvix Kg©KZ©v‡`i †eZb, fvZv</t>
  </si>
  <si>
    <t>Ki Av`vq eve` e¨q</t>
  </si>
  <si>
    <t>wcÖw›Us Ges †÷kbvwi</t>
  </si>
  <si>
    <t>WvK I Zvi</t>
  </si>
  <si>
    <t>Awdm i¶Yv‡e¶Y</t>
  </si>
  <si>
    <t>Ab¨vb¨ e¨q</t>
  </si>
  <si>
    <t>K…wl cÖKí</t>
  </si>
  <si>
    <t>¯^v¯’¨ I cqtwb®‹vkb</t>
  </si>
  <si>
    <t>iv¯Ív wbg©vY I †givgZ</t>
  </si>
  <si>
    <t>M„n wbg©vY I †givgZ</t>
  </si>
  <si>
    <t>wk¶v Kg©m~wP</t>
  </si>
  <si>
    <t>†mP I Lvj</t>
  </si>
  <si>
    <t>Ab¨vb¨</t>
  </si>
  <si>
    <t>†gvU e¨q</t>
  </si>
  <si>
    <t>mgvcbx †Ri:</t>
  </si>
  <si>
    <t>Compatibility Report for stander budget.xls</t>
  </si>
  <si>
    <t>Run on 4/14/2013 13:20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</si>
  <si>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</si>
  <si>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</si>
  <si>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</si>
  <si>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</si>
  <si>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‡Pqvig¨v‡bi ¯^vÿi</t>
  </si>
  <si>
    <t>mwP‡ei ¯^vÿi</t>
  </si>
  <si>
    <t xml:space="preserve">we`y¨r wej </t>
  </si>
  <si>
    <t>1. wU, G I wW, G</t>
  </si>
  <si>
    <t>2. wbe©vPb e¨vq</t>
  </si>
  <si>
    <t>3. msev`c‡Î cÖPvibv e¨q</t>
  </si>
  <si>
    <t>4.Avc¨vqb</t>
  </si>
  <si>
    <t>5. wewea</t>
  </si>
  <si>
    <t>‡MvcvU wbg©vb</t>
  </si>
  <si>
    <t>‡WªBb/KvjfvU©</t>
  </si>
  <si>
    <t>Lvj Lbb/ evau wbg©vb</t>
  </si>
  <si>
    <t>cqwb®‹vkb/ †WªBb wbg©vb</t>
  </si>
  <si>
    <t>bjK‚c ¯’vcb</t>
  </si>
  <si>
    <t>m¨vwb‡Ukb (`wi`ª gwnjv‡`i Rb¨)</t>
  </si>
  <si>
    <t>wPwKrmv ‡K‡›`ªi Dbœqb</t>
  </si>
  <si>
    <t>¯^v¯’¨ m‡PZbZv (gwnjv I wkï‡`i)</t>
  </si>
  <si>
    <t>Kvjfv©U</t>
  </si>
  <si>
    <t>wm wm</t>
  </si>
  <si>
    <t>BU mwjs</t>
  </si>
  <si>
    <t>gvwUi iv¯Ív</t>
  </si>
  <si>
    <t>iÿbv‡eÿb e¨q</t>
  </si>
  <si>
    <t>cÖvK…wZK `~‡hv©‡M ÿwZMÖ¯’ bvix‡`i mnvqZv</t>
  </si>
  <si>
    <t>K…lK/K…lvbx‡`i cÖwkÿY/wd« f¨vw·‡bkb</t>
  </si>
  <si>
    <t>‡¯^”Qv †meK†`i cÖwkÿY bvix I cyiæl</t>
  </si>
  <si>
    <t>Riæix Îvb/ Riæix evau wbg©w‡Y</t>
  </si>
  <si>
    <t>gv mgv‡ek/ wkï‡`i S‡icov †iva</t>
  </si>
  <si>
    <t>‡eÂ I †W·</t>
  </si>
  <si>
    <t>we`¨vjq †givgZ</t>
  </si>
  <si>
    <t>¯‹vD‡Ui Dbœqb/ Kvc `‡ji Dbœqb</t>
  </si>
  <si>
    <t>e„wË cÖvß QvÎ‡`i m¤^©abv/cyiæ®‹vi</t>
  </si>
  <si>
    <t>‡Ljva~jvi miÄvgvw`/gv‡Vi Dbœqb</t>
  </si>
  <si>
    <t>QvÎx‡`i Kgbiæg/ev_iæg/‡eÂ I †W·</t>
  </si>
  <si>
    <t>wWwRUvj K¬vm Gi cÖ‡qvRbxq miÄvgvw`</t>
  </si>
  <si>
    <t>wkÿK‡`i Kw¤úDUvi cÖwkÿY</t>
  </si>
  <si>
    <t>¯^vÿiZv Kvh©µg gwnjv‡`i</t>
  </si>
  <si>
    <t>cvwievwiK nvmugyiMx cvjb cÖwkÿ&amp;Y</t>
  </si>
  <si>
    <t>Kb‡dKkbvix cÖwkÿY</t>
  </si>
  <si>
    <t>gwnjv‡`i †mjvB cÖwkÿ&amp;Y/e„ÿ‡ivcb</t>
  </si>
  <si>
    <t>cÖwZeÜx‡`i Dbœqb</t>
  </si>
  <si>
    <t>BD wW wm Gi Dbœqb</t>
  </si>
  <si>
    <t>AvZ¥Kg©ms¯’vb wb©fi cÖwkÿY</t>
  </si>
  <si>
    <t>MÖvg Av`vj‡Zi Dbœqb</t>
  </si>
  <si>
    <t>mgvRm‡PZbvZv g~jK e¨q</t>
  </si>
  <si>
    <t>c~e©eZ©x A_©-eQ‡ii
cÖK…Z (UvKv)
2013-2014</t>
  </si>
  <si>
    <t>f¨vU/AvBwU/ e¨vsK KZ©b</t>
  </si>
  <si>
    <t>agx©q cÖwZóv‡b e¨q</t>
  </si>
  <si>
    <t xml:space="preserve"> </t>
  </si>
  <si>
    <t>†Rjv: mybvgMÄ| A_©-eQi : 2015-2016</t>
  </si>
  <si>
    <t>PjwZ A_©-eQ‡ii         ms‡kvwaZ ev‡RU (UvKv)
2014-2015</t>
  </si>
  <si>
    <t>kwiK †_‡K eiv×</t>
  </si>
  <si>
    <t>Lmov ev‡RU †c‡ki ZvwiLt-27/04/2015 Bs</t>
  </si>
  <si>
    <t>‡gvU Avq</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</si>
</sst>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5000445]0"/>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name val="SutonnyMJ"/>
      <family val="0"/>
    </font>
    <font>
      <sz val="8"/>
      <name val="Arial"/>
      <family val="2"/>
    </font>
    <font>
      <b/>
      <sz val="14"/>
      <name val="Times New Roman"/>
      <family val="1"/>
    </font>
    <font>
      <b/>
      <sz val="14"/>
      <name val="SutonnyMJ"/>
      <family val="0"/>
    </font>
    <font>
      <sz val="14"/>
      <name val="SutonnyMJ"/>
      <family val="0"/>
    </font>
    <font>
      <sz val="12"/>
      <name val="SutonnyMJ"/>
      <family val="0"/>
    </font>
    <font>
      <b/>
      <sz val="12"/>
      <name val="SutonnyMJ"/>
      <family val="0"/>
    </font>
    <font>
      <b/>
      <sz val="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5"/>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5"/>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5"/>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5"/>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6" fillId="0" borderId="13" xfId="0" applyFont="1" applyBorder="1" applyAlignment="1">
      <alignment/>
    </xf>
    <xf numFmtId="0" fontId="6" fillId="0" borderId="14" xfId="0" applyFont="1" applyBorder="1" applyAlignment="1">
      <alignment/>
    </xf>
    <xf numFmtId="2" fontId="6" fillId="0" borderId="13" xfId="0" applyNumberFormat="1" applyFont="1" applyBorder="1" applyAlignment="1">
      <alignment horizontal="center" vertical="top" wrapText="1"/>
    </xf>
    <xf numFmtId="2" fontId="6" fillId="0" borderId="0" xfId="0" applyNumberFormat="1" applyFont="1" applyAlignment="1">
      <alignment/>
    </xf>
    <xf numFmtId="0" fontId="6" fillId="0" borderId="0" xfId="0" applyFont="1" applyAlignment="1">
      <alignment/>
    </xf>
    <xf numFmtId="2" fontId="1" fillId="0" borderId="0" xfId="0" applyNumberFormat="1" applyFont="1" applyAlignment="1">
      <alignment/>
    </xf>
    <xf numFmtId="0" fontId="1" fillId="0" borderId="0" xfId="0" applyFont="1" applyBorder="1" applyAlignment="1">
      <alignment/>
    </xf>
    <xf numFmtId="0" fontId="5" fillId="0" borderId="0" xfId="0" applyFont="1" applyBorder="1" applyAlignment="1">
      <alignment horizontal="justify" vertical="top" wrapText="1"/>
    </xf>
    <xf numFmtId="4" fontId="5" fillId="0" borderId="0" xfId="0" applyNumberFormat="1" applyFont="1" applyBorder="1" applyAlignment="1">
      <alignment horizontal="justify" vertical="top" wrapText="1"/>
    </xf>
    <xf numFmtId="0" fontId="6" fillId="0" borderId="13" xfId="0" applyFont="1" applyBorder="1" applyAlignment="1">
      <alignment horizontal="center" vertical="top" wrapText="1"/>
    </xf>
    <xf numFmtId="0" fontId="6" fillId="0" borderId="0" xfId="0" applyFont="1" applyAlignment="1">
      <alignment horizontal="center"/>
    </xf>
    <xf numFmtId="0" fontId="7" fillId="0" borderId="13" xfId="0" applyFont="1" applyBorder="1" applyAlignment="1">
      <alignment horizontal="center" vertical="top" wrapText="1"/>
    </xf>
    <xf numFmtId="2" fontId="6" fillId="0" borderId="14" xfId="0" applyNumberFormat="1" applyFont="1" applyBorder="1" applyAlignment="1">
      <alignment horizontal="center"/>
    </xf>
    <xf numFmtId="2" fontId="6" fillId="0" borderId="13" xfId="0" applyNumberFormat="1" applyFont="1" applyBorder="1" applyAlignment="1">
      <alignment horizontal="center"/>
    </xf>
    <xf numFmtId="2" fontId="9" fillId="0" borderId="13" xfId="0" applyNumberFormat="1" applyFont="1" applyBorder="1" applyAlignment="1">
      <alignment horizontal="center" vertical="top" wrapText="1"/>
    </xf>
    <xf numFmtId="2" fontId="6" fillId="0" borderId="15" xfId="0" applyNumberFormat="1" applyFont="1" applyBorder="1" applyAlignment="1">
      <alignment horizontal="center"/>
    </xf>
    <xf numFmtId="2" fontId="6" fillId="0" borderId="16" xfId="0" applyNumberFormat="1" applyFont="1" applyBorder="1" applyAlignment="1">
      <alignment horizontal="center"/>
    </xf>
    <xf numFmtId="2" fontId="7" fillId="33" borderId="13" xfId="0" applyNumberFormat="1" applyFont="1" applyFill="1" applyBorder="1" applyAlignment="1">
      <alignment horizontal="center"/>
    </xf>
    <xf numFmtId="2" fontId="9" fillId="0" borderId="13" xfId="0" applyNumberFormat="1" applyFont="1" applyBorder="1" applyAlignment="1">
      <alignment horizontal="center"/>
    </xf>
    <xf numFmtId="2" fontId="6" fillId="33" borderId="13" xfId="0" applyNumberFormat="1" applyFont="1" applyFill="1" applyBorder="1" applyAlignment="1">
      <alignment horizontal="center"/>
    </xf>
    <xf numFmtId="2" fontId="6" fillId="33" borderId="14" xfId="0" applyNumberFormat="1" applyFont="1" applyFill="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1" fillId="0" borderId="13" xfId="0" applyFont="1" applyBorder="1" applyAlignment="1">
      <alignment horizontal="center" vertical="top" wrapText="1"/>
    </xf>
    <xf numFmtId="2" fontId="1" fillId="0" borderId="13" xfId="0" applyNumberFormat="1" applyFont="1" applyBorder="1" applyAlignment="1">
      <alignment horizontal="center"/>
    </xf>
    <xf numFmtId="2" fontId="7" fillId="0" borderId="14" xfId="0" applyNumberFormat="1" applyFont="1" applyBorder="1" applyAlignment="1">
      <alignment horizontal="center"/>
    </xf>
    <xf numFmtId="2" fontId="7" fillId="0" borderId="13" xfId="0" applyNumberFormat="1" applyFont="1" applyBorder="1" applyAlignment="1">
      <alignment horizontal="center"/>
    </xf>
    <xf numFmtId="0" fontId="7" fillId="0" borderId="13" xfId="0" applyFont="1" applyBorder="1" applyAlignment="1">
      <alignment horizontal="left" vertical="top" wrapText="1"/>
    </xf>
    <xf numFmtId="0" fontId="7" fillId="0" borderId="13" xfId="0" applyFont="1" applyBorder="1" applyAlignment="1">
      <alignment horizontal="left"/>
    </xf>
    <xf numFmtId="0" fontId="6" fillId="0" borderId="13" xfId="0" applyFont="1" applyBorder="1" applyAlignment="1">
      <alignment horizontal="center" vertical="top" wrapText="1"/>
    </xf>
    <xf numFmtId="0" fontId="6" fillId="0" borderId="18" xfId="0" applyFont="1" applyBorder="1" applyAlignment="1">
      <alignment horizontal="center" vertical="top" wrapText="1"/>
    </xf>
    <xf numFmtId="0" fontId="6" fillId="0" borderId="18" xfId="0" applyFont="1" applyBorder="1" applyAlignment="1">
      <alignment horizontal="center" wrapText="1"/>
    </xf>
    <xf numFmtId="0" fontId="6" fillId="0" borderId="19"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vertical="top" wrapText="1"/>
    </xf>
    <xf numFmtId="0" fontId="5" fillId="0" borderId="0" xfId="0" applyFont="1" applyAlignment="1">
      <alignment horizontal="center"/>
    </xf>
    <xf numFmtId="0" fontId="3" fillId="0" borderId="0" xfId="0" applyFont="1" applyAlignment="1">
      <alignment horizontal="center"/>
    </xf>
    <xf numFmtId="0" fontId="6" fillId="0" borderId="16"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14"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63"/>
  <sheetViews>
    <sheetView tabSelected="1" zoomScale="115" zoomScaleNormal="115" zoomScalePageLayoutView="0" workbookViewId="0" topLeftCell="A61">
      <selection activeCell="E28" sqref="E28"/>
    </sheetView>
  </sheetViews>
  <sheetFormatPr defaultColWidth="9.140625" defaultRowHeight="12.75"/>
  <cols>
    <col min="1" max="1" width="30.00390625" style="2" customWidth="1"/>
    <col min="2" max="2" width="22.28125" style="1" customWidth="1"/>
    <col min="3" max="3" width="19.57421875" style="1" customWidth="1"/>
    <col min="4" max="4" width="20.7109375" style="1" customWidth="1"/>
    <col min="5" max="5" width="23.140625" style="1" customWidth="1"/>
    <col min="6" max="6" width="19.140625" style="1" customWidth="1"/>
    <col min="7" max="7" width="5.8515625" style="1" customWidth="1"/>
    <col min="8" max="8" width="9.421875" style="1" bestFit="1" customWidth="1"/>
    <col min="9" max="9" width="13.00390625" style="1" customWidth="1"/>
    <col min="10" max="11" width="9.140625" style="1" customWidth="1"/>
    <col min="12" max="12" width="19.57421875" style="1" customWidth="1"/>
    <col min="13" max="16384" width="9.140625" style="1" customWidth="1"/>
  </cols>
  <sheetData>
    <row r="1" spans="1:7" ht="19.5">
      <c r="A1" s="51" t="s">
        <v>0</v>
      </c>
      <c r="B1" s="51"/>
      <c r="C1" s="51"/>
      <c r="D1" s="51"/>
      <c r="E1" s="51"/>
      <c r="F1" s="51"/>
      <c r="G1" s="3"/>
    </row>
    <row r="2" spans="1:7" ht="19.5">
      <c r="A2" s="50" t="s">
        <v>1</v>
      </c>
      <c r="B2" s="50"/>
      <c r="C2" s="50"/>
      <c r="D2" s="50"/>
      <c r="E2" s="50"/>
      <c r="F2" s="50"/>
      <c r="G2" s="3"/>
    </row>
    <row r="3" spans="1:7" ht="19.5">
      <c r="A3" s="50" t="s">
        <v>2</v>
      </c>
      <c r="B3" s="50"/>
      <c r="C3" s="50"/>
      <c r="D3" s="50"/>
      <c r="E3" s="50"/>
      <c r="F3" s="50"/>
      <c r="G3" s="3"/>
    </row>
    <row r="4" spans="1:7" ht="17.25" customHeight="1">
      <c r="A4" s="50" t="s">
        <v>96</v>
      </c>
      <c r="B4" s="50"/>
      <c r="C4" s="50"/>
      <c r="D4" s="50"/>
      <c r="E4" s="50"/>
      <c r="F4" s="50"/>
      <c r="G4" s="3"/>
    </row>
    <row r="5" ht="8.25" customHeight="1"/>
    <row r="6" spans="1:6" ht="16.5" customHeight="1">
      <c r="A6" s="45" t="s">
        <v>3</v>
      </c>
      <c r="B6" s="53" t="s">
        <v>4</v>
      </c>
      <c r="C6" s="54"/>
      <c r="D6" s="55"/>
      <c r="E6" s="46" t="s">
        <v>97</v>
      </c>
      <c r="F6" s="45" t="s">
        <v>92</v>
      </c>
    </row>
    <row r="7" spans="1:6" ht="18.75" customHeight="1">
      <c r="A7" s="49"/>
      <c r="B7" s="45" t="s">
        <v>5</v>
      </c>
      <c r="C7" s="44" t="s">
        <v>6</v>
      </c>
      <c r="D7" s="44" t="s">
        <v>7</v>
      </c>
      <c r="E7" s="47"/>
      <c r="F7" s="49"/>
    </row>
    <row r="8" spans="1:6" ht="16.5" customHeight="1">
      <c r="A8" s="52"/>
      <c r="B8" s="49"/>
      <c r="C8" s="45"/>
      <c r="D8" s="45"/>
      <c r="E8" s="48"/>
      <c r="F8" s="49"/>
    </row>
    <row r="9" spans="1:6" ht="14.25" customHeight="1">
      <c r="A9" s="15">
        <v>1</v>
      </c>
      <c r="B9" s="16">
        <v>2</v>
      </c>
      <c r="C9" s="15">
        <v>3</v>
      </c>
      <c r="D9" s="15">
        <v>4</v>
      </c>
      <c r="E9" s="15">
        <v>5</v>
      </c>
      <c r="F9" s="15">
        <v>6</v>
      </c>
    </row>
    <row r="10" spans="1:6" ht="15.75" customHeight="1">
      <c r="A10" s="42" t="s">
        <v>8</v>
      </c>
      <c r="B10" s="27"/>
      <c r="C10" s="28"/>
      <c r="D10" s="28"/>
      <c r="E10" s="17"/>
      <c r="F10" s="29"/>
    </row>
    <row r="11" spans="1:6" ht="17.25">
      <c r="A11" s="24" t="s">
        <v>9</v>
      </c>
      <c r="B11" s="30"/>
      <c r="C11" s="31"/>
      <c r="D11" s="31"/>
      <c r="E11" s="31"/>
      <c r="F11" s="31"/>
    </row>
    <row r="12" spans="1:6" ht="17.25">
      <c r="A12" s="24" t="s">
        <v>10</v>
      </c>
      <c r="B12" s="27">
        <v>34299</v>
      </c>
      <c r="C12" s="28">
        <v>120000</v>
      </c>
      <c r="D12" s="28">
        <f>B12+C12</f>
        <v>154299</v>
      </c>
      <c r="E12" s="31">
        <f>F90</f>
        <v>1508290</v>
      </c>
      <c r="F12" s="32">
        <v>10926</v>
      </c>
    </row>
    <row r="13" spans="1:6" ht="17.25">
      <c r="A13" s="24" t="s">
        <v>11</v>
      </c>
      <c r="B13" s="27">
        <v>34299</v>
      </c>
      <c r="C13" s="28">
        <v>120000</v>
      </c>
      <c r="D13" s="28">
        <f>B13+C13</f>
        <v>154299</v>
      </c>
      <c r="E13" s="31">
        <f>E12</f>
        <v>1508290</v>
      </c>
      <c r="F13" s="32">
        <v>10926</v>
      </c>
    </row>
    <row r="14" spans="1:6" ht="17.25">
      <c r="A14" s="42" t="s">
        <v>12</v>
      </c>
      <c r="B14" s="27"/>
      <c r="C14" s="28"/>
      <c r="D14" s="33"/>
      <c r="E14" s="28"/>
      <c r="F14" s="32"/>
    </row>
    <row r="15" spans="1:6" ht="17.25">
      <c r="A15" s="24" t="s">
        <v>13</v>
      </c>
      <c r="B15" s="27">
        <v>653614</v>
      </c>
      <c r="C15" s="28">
        <v>0</v>
      </c>
      <c r="D15" s="28">
        <f>B15+C15</f>
        <v>653614</v>
      </c>
      <c r="E15" s="28">
        <f>D15</f>
        <v>653614</v>
      </c>
      <c r="F15" s="32">
        <v>120688</v>
      </c>
    </row>
    <row r="16" spans="1:8" ht="17.25" customHeight="1">
      <c r="A16" s="24" t="s">
        <v>14</v>
      </c>
      <c r="B16" s="27">
        <v>50000</v>
      </c>
      <c r="C16" s="28">
        <v>0</v>
      </c>
      <c r="D16" s="28">
        <f>B16+C16</f>
        <v>50000</v>
      </c>
      <c r="E16" s="28">
        <v>50000</v>
      </c>
      <c r="F16" s="32">
        <v>24725</v>
      </c>
      <c r="H16" s="1">
        <v>18700</v>
      </c>
    </row>
    <row r="17" spans="1:8" ht="17.25">
      <c r="A17" s="24" t="s">
        <v>15</v>
      </c>
      <c r="B17" s="27">
        <v>77000</v>
      </c>
      <c r="C17" s="28">
        <v>0</v>
      </c>
      <c r="D17" s="28">
        <f>B17+C17</f>
        <v>77000</v>
      </c>
      <c r="E17" s="28">
        <v>77000</v>
      </c>
      <c r="F17" s="32">
        <v>24311</v>
      </c>
      <c r="H17" s="1">
        <v>6025</v>
      </c>
    </row>
    <row r="18" spans="1:6" ht="17.25">
      <c r="A18" s="24" t="s">
        <v>16</v>
      </c>
      <c r="B18" s="27">
        <v>15000</v>
      </c>
      <c r="C18" s="28">
        <v>0</v>
      </c>
      <c r="D18" s="28">
        <f>B18+C18</f>
        <v>15000</v>
      </c>
      <c r="E18" s="28">
        <v>5000</v>
      </c>
      <c r="F18" s="28">
        <v>0</v>
      </c>
    </row>
    <row r="19" spans="1:6" ht="17.25" customHeight="1">
      <c r="A19" s="24" t="s">
        <v>17</v>
      </c>
      <c r="B19" s="27">
        <v>0</v>
      </c>
      <c r="C19" s="28">
        <v>0</v>
      </c>
      <c r="D19" s="28">
        <f>B19+C19</f>
        <v>0</v>
      </c>
      <c r="E19" s="28">
        <v>0</v>
      </c>
      <c r="F19" s="28">
        <v>0</v>
      </c>
    </row>
    <row r="20" spans="1:12" ht="17.25">
      <c r="A20" s="24" t="s">
        <v>18</v>
      </c>
      <c r="B20" s="27">
        <v>0</v>
      </c>
      <c r="C20" s="28">
        <v>506825</v>
      </c>
      <c r="D20" s="28">
        <f>C20</f>
        <v>506825</v>
      </c>
      <c r="E20" s="28">
        <v>408319</v>
      </c>
      <c r="F20" s="28">
        <v>456922</v>
      </c>
      <c r="H20" s="21"/>
      <c r="I20" s="21"/>
      <c r="L20" s="21"/>
    </row>
    <row r="21" spans="1:12" ht="17.25">
      <c r="A21" s="24" t="s">
        <v>19</v>
      </c>
      <c r="B21" s="28">
        <v>250000</v>
      </c>
      <c r="C21" s="28">
        <v>0</v>
      </c>
      <c r="D21" s="28">
        <f>B21+C21</f>
        <v>250000</v>
      </c>
      <c r="E21" s="28">
        <v>200000</v>
      </c>
      <c r="F21" s="28">
        <v>100000</v>
      </c>
      <c r="H21" s="21"/>
      <c r="I21" s="21"/>
      <c r="L21" s="21"/>
    </row>
    <row r="22" spans="1:12" ht="17.25" customHeight="1">
      <c r="A22" s="24" t="s">
        <v>20</v>
      </c>
      <c r="B22" s="27">
        <v>0</v>
      </c>
      <c r="C22" s="28">
        <v>800000</v>
      </c>
      <c r="D22" s="28">
        <f>B22+C22</f>
        <v>800000</v>
      </c>
      <c r="E22" s="28">
        <v>800000</v>
      </c>
      <c r="F22" s="28">
        <v>1200000</v>
      </c>
      <c r="H22" s="21"/>
      <c r="I22" s="22"/>
      <c r="L22" s="22"/>
    </row>
    <row r="23" spans="1:12" ht="19.5">
      <c r="A23" s="24" t="s">
        <v>21</v>
      </c>
      <c r="B23" s="27">
        <v>0</v>
      </c>
      <c r="C23" s="28">
        <v>3500000</v>
      </c>
      <c r="D23" s="28">
        <f>B23+C23</f>
        <v>3500000</v>
      </c>
      <c r="E23" s="28">
        <v>3000000</v>
      </c>
      <c r="F23" s="34">
        <v>0</v>
      </c>
      <c r="H23" s="21"/>
      <c r="I23" s="22"/>
      <c r="L23" s="22"/>
    </row>
    <row r="24" spans="1:12" ht="19.5">
      <c r="A24" s="24" t="s">
        <v>22</v>
      </c>
      <c r="B24" s="27">
        <v>0</v>
      </c>
      <c r="C24" s="28">
        <v>4200000</v>
      </c>
      <c r="D24" s="28">
        <f>B24+C24</f>
        <v>4200000</v>
      </c>
      <c r="E24" s="28">
        <v>3000000</v>
      </c>
      <c r="F24" s="28">
        <v>8921823</v>
      </c>
      <c r="H24" s="21"/>
      <c r="I24" s="22"/>
      <c r="L24" s="22"/>
    </row>
    <row r="25" spans="1:12" ht="19.5">
      <c r="A25" s="24" t="s">
        <v>98</v>
      </c>
      <c r="B25" s="27">
        <v>0</v>
      </c>
      <c r="C25" s="28">
        <v>800000</v>
      </c>
      <c r="D25" s="28">
        <v>800000</v>
      </c>
      <c r="E25" s="28">
        <f>D25</f>
        <v>800000</v>
      </c>
      <c r="F25" s="28">
        <v>0</v>
      </c>
      <c r="H25" s="21"/>
      <c r="I25" s="22"/>
      <c r="L25" s="22"/>
    </row>
    <row r="26" spans="1:12" ht="19.5">
      <c r="A26" s="24" t="s">
        <v>23</v>
      </c>
      <c r="B26" s="27">
        <v>100000</v>
      </c>
      <c r="C26" s="28">
        <v>300000</v>
      </c>
      <c r="D26" s="28">
        <f>B26+C26</f>
        <v>400000</v>
      </c>
      <c r="E26" s="28">
        <v>350000</v>
      </c>
      <c r="F26" s="28">
        <v>11756</v>
      </c>
      <c r="H26" s="21"/>
      <c r="I26" s="22"/>
      <c r="L26" s="22"/>
    </row>
    <row r="27" spans="1:12" ht="19.5">
      <c r="A27" s="42" t="s">
        <v>24</v>
      </c>
      <c r="B27" s="40">
        <f>B15+B16+B17+B18+B19+B20+B21+B22+B23+B24+B26+B13</f>
        <v>1179913</v>
      </c>
      <c r="C27" s="41">
        <f>C26+C25+C24+C23+C22+C21+C20+C19+C18+C17+C16+C15+C13</f>
        <v>10226825</v>
      </c>
      <c r="D27" s="41">
        <f>C27+B27</f>
        <v>11406738</v>
      </c>
      <c r="E27" s="41">
        <f>E26+E25+E24+E23+E22+E21+E20+E18+E17+E16+E15+E13</f>
        <v>10852223</v>
      </c>
      <c r="F27" s="41">
        <f>F15+F16+F17+F18+F19+F20+F21+F22+F23+F24+F26+F13</f>
        <v>10871151</v>
      </c>
      <c r="H27" s="21"/>
      <c r="I27" s="22"/>
      <c r="L27" s="22"/>
    </row>
    <row r="28" spans="1:12" ht="19.5">
      <c r="A28" s="42" t="s">
        <v>25</v>
      </c>
      <c r="B28" s="27"/>
      <c r="C28" s="28"/>
      <c r="D28" s="28"/>
      <c r="E28" s="28"/>
      <c r="F28" s="28"/>
      <c r="H28" s="21"/>
      <c r="I28" s="22"/>
      <c r="L28" s="22"/>
    </row>
    <row r="29" spans="1:12" ht="19.5">
      <c r="A29" s="42" t="s">
        <v>26</v>
      </c>
      <c r="B29" s="27"/>
      <c r="C29" s="28"/>
      <c r="D29" s="28"/>
      <c r="E29" s="28"/>
      <c r="F29" s="28"/>
      <c r="H29" s="21"/>
      <c r="I29" s="23"/>
      <c r="L29" s="22"/>
    </row>
    <row r="30" spans="1:12" ht="19.5">
      <c r="A30" s="24" t="s">
        <v>27</v>
      </c>
      <c r="B30" s="35">
        <v>174300</v>
      </c>
      <c r="C30" s="28">
        <v>155700</v>
      </c>
      <c r="D30" s="28">
        <f aca="true" t="shared" si="0" ref="D30:D36">B30+C30</f>
        <v>330000</v>
      </c>
      <c r="E30" s="28">
        <v>330000</v>
      </c>
      <c r="F30" s="28">
        <v>260000</v>
      </c>
      <c r="H30" s="21"/>
      <c r="I30" s="21">
        <v>204350</v>
      </c>
      <c r="L30" s="22"/>
    </row>
    <row r="31" spans="1:12" ht="17.25">
      <c r="A31" s="24" t="s">
        <v>28</v>
      </c>
      <c r="B31" s="35">
        <v>177075</v>
      </c>
      <c r="C31" s="28">
        <v>351125</v>
      </c>
      <c r="D31" s="28">
        <f t="shared" si="0"/>
        <v>528200</v>
      </c>
      <c r="E31" s="28">
        <v>379200</v>
      </c>
      <c r="F31" s="28">
        <v>252572</v>
      </c>
      <c r="H31" s="21"/>
      <c r="I31" s="21">
        <v>55650</v>
      </c>
      <c r="L31" s="21"/>
    </row>
    <row r="32" spans="1:12" ht="17.25">
      <c r="A32" s="24" t="s">
        <v>29</v>
      </c>
      <c r="B32" s="27">
        <v>90722</v>
      </c>
      <c r="C32" s="28">
        <v>20000</v>
      </c>
      <c r="D32" s="27">
        <f t="shared" si="0"/>
        <v>110722</v>
      </c>
      <c r="E32" s="27">
        <v>90722</v>
      </c>
      <c r="F32" s="28">
        <v>17589</v>
      </c>
      <c r="H32" s="21"/>
      <c r="I32" s="21"/>
      <c r="L32" s="21"/>
    </row>
    <row r="33" spans="1:9" ht="17.25">
      <c r="A33" s="24" t="s">
        <v>30</v>
      </c>
      <c r="B33" s="36">
        <v>30000</v>
      </c>
      <c r="C33" s="37">
        <v>20000</v>
      </c>
      <c r="D33" s="37">
        <f t="shared" si="0"/>
        <v>50000</v>
      </c>
      <c r="E33" s="37">
        <v>30000</v>
      </c>
      <c r="F33" s="37">
        <v>11584</v>
      </c>
      <c r="H33" s="20" t="s">
        <v>95</v>
      </c>
      <c r="I33" s="1">
        <v>1840</v>
      </c>
    </row>
    <row r="34" spans="1:9" ht="17.25">
      <c r="A34" s="24" t="s">
        <v>31</v>
      </c>
      <c r="B34" s="27">
        <v>10000</v>
      </c>
      <c r="C34" s="28"/>
      <c r="D34" s="28">
        <f t="shared" si="0"/>
        <v>10000</v>
      </c>
      <c r="E34" s="28">
        <f>C34+D34</f>
        <v>10000</v>
      </c>
      <c r="F34" s="28">
        <v>3340</v>
      </c>
      <c r="H34" s="20">
        <f>F34</f>
        <v>3340</v>
      </c>
      <c r="I34" s="1">
        <v>1500</v>
      </c>
    </row>
    <row r="35" spans="1:8" ht="17.25">
      <c r="A35" s="24" t="s">
        <v>51</v>
      </c>
      <c r="B35" s="27">
        <v>15000</v>
      </c>
      <c r="C35" s="28"/>
      <c r="D35" s="28">
        <f t="shared" si="0"/>
        <v>15000</v>
      </c>
      <c r="E35" s="28">
        <f>C35+D35</f>
        <v>15000</v>
      </c>
      <c r="F35" s="28">
        <v>13013</v>
      </c>
      <c r="H35" s="20">
        <f>F35</f>
        <v>13013</v>
      </c>
    </row>
    <row r="36" spans="1:6" ht="17.25" customHeight="1">
      <c r="A36" s="24" t="s">
        <v>32</v>
      </c>
      <c r="B36" s="27">
        <v>100000</v>
      </c>
      <c r="C36" s="28">
        <v>100000</v>
      </c>
      <c r="D36" s="28">
        <f t="shared" si="0"/>
        <v>200000</v>
      </c>
      <c r="E36" s="28">
        <v>100000</v>
      </c>
      <c r="F36" s="28"/>
    </row>
    <row r="37" spans="1:6" ht="17.25" customHeight="1">
      <c r="A37" s="42" t="s">
        <v>33</v>
      </c>
      <c r="B37" s="27"/>
      <c r="C37" s="28"/>
      <c r="D37" s="28"/>
      <c r="E37" s="28"/>
      <c r="F37" s="28"/>
    </row>
    <row r="38" spans="1:6" ht="17.25" customHeight="1">
      <c r="A38" s="24" t="s">
        <v>52</v>
      </c>
      <c r="B38" s="27">
        <v>10000</v>
      </c>
      <c r="C38" s="28"/>
      <c r="D38" s="28">
        <f>B38</f>
        <v>10000</v>
      </c>
      <c r="E38" s="28">
        <v>5000</v>
      </c>
      <c r="F38" s="28"/>
    </row>
    <row r="39" spans="1:8" ht="17.25" customHeight="1">
      <c r="A39" s="24" t="s">
        <v>53</v>
      </c>
      <c r="B39" s="27">
        <v>20000</v>
      </c>
      <c r="C39" s="28"/>
      <c r="D39" s="28">
        <f>B39</f>
        <v>20000</v>
      </c>
      <c r="E39" s="28">
        <v>5000</v>
      </c>
      <c r="F39" s="28"/>
      <c r="H39" s="1">
        <v>2460</v>
      </c>
    </row>
    <row r="40" spans="1:8" ht="17.25" customHeight="1">
      <c r="A40" s="24" t="s">
        <v>54</v>
      </c>
      <c r="B40" s="27">
        <v>10000</v>
      </c>
      <c r="C40" s="28">
        <v>10000</v>
      </c>
      <c r="D40" s="28">
        <f>B40+C40</f>
        <v>20000</v>
      </c>
      <c r="E40" s="28">
        <v>10000</v>
      </c>
      <c r="F40" s="28"/>
      <c r="H40" s="1">
        <v>983</v>
      </c>
    </row>
    <row r="41" spans="1:6" ht="17.25" customHeight="1">
      <c r="A41" s="24" t="s">
        <v>55</v>
      </c>
      <c r="B41" s="27">
        <v>10000</v>
      </c>
      <c r="C41" s="28"/>
      <c r="D41" s="28">
        <f>B41</f>
        <v>10000</v>
      </c>
      <c r="E41" s="28">
        <v>10000</v>
      </c>
      <c r="F41" s="28"/>
    </row>
    <row r="42" spans="1:8" ht="17.25" customHeight="1">
      <c r="A42" s="24" t="s">
        <v>56</v>
      </c>
      <c r="B42" s="27"/>
      <c r="C42" s="28">
        <v>240000</v>
      </c>
      <c r="D42" s="28">
        <f>C42</f>
        <v>240000</v>
      </c>
      <c r="E42" s="28">
        <v>50000</v>
      </c>
      <c r="F42" s="28">
        <v>3443</v>
      </c>
      <c r="H42" s="20"/>
    </row>
    <row r="43" spans="1:6" ht="17.25" customHeight="1">
      <c r="A43" s="42" t="s">
        <v>34</v>
      </c>
      <c r="B43" s="27"/>
      <c r="C43" s="28"/>
      <c r="D43" s="28"/>
      <c r="E43" s="28"/>
      <c r="F43" s="28">
        <v>789784</v>
      </c>
    </row>
    <row r="44" spans="1:6" ht="17.25" customHeight="1">
      <c r="A44" s="24" t="s">
        <v>57</v>
      </c>
      <c r="B44" s="27"/>
      <c r="C44" s="28">
        <v>400000</v>
      </c>
      <c r="D44" s="28">
        <f>C44</f>
        <v>400000</v>
      </c>
      <c r="E44" s="28">
        <v>50000</v>
      </c>
      <c r="F44" s="28"/>
    </row>
    <row r="45" spans="1:6" ht="17.25" customHeight="1">
      <c r="A45" s="24" t="s">
        <v>58</v>
      </c>
      <c r="B45" s="27"/>
      <c r="C45" s="28">
        <v>400000</v>
      </c>
      <c r="D45" s="28">
        <f>C45</f>
        <v>400000</v>
      </c>
      <c r="E45" s="28">
        <v>200000</v>
      </c>
      <c r="F45" s="28"/>
    </row>
    <row r="46" spans="1:6" ht="17.25" customHeight="1">
      <c r="A46" s="24" t="s">
        <v>71</v>
      </c>
      <c r="B46" s="27"/>
      <c r="C46" s="28">
        <v>50000</v>
      </c>
      <c r="D46" s="28">
        <f>C46</f>
        <v>50000</v>
      </c>
      <c r="E46" s="28">
        <v>50000</v>
      </c>
      <c r="F46" s="28"/>
    </row>
    <row r="47" spans="1:6" ht="17.25">
      <c r="A47" s="24" t="s">
        <v>59</v>
      </c>
      <c r="B47" s="27">
        <v>100000</v>
      </c>
      <c r="C47" s="28">
        <v>100000</v>
      </c>
      <c r="D47" s="28">
        <f>B47+C47</f>
        <v>200000</v>
      </c>
      <c r="E47" s="28"/>
      <c r="F47" s="28"/>
    </row>
    <row r="48" spans="1:6" ht="17.25">
      <c r="A48" s="42" t="s">
        <v>35</v>
      </c>
      <c r="B48" s="27"/>
      <c r="C48" s="28"/>
      <c r="D48" s="28"/>
      <c r="E48" s="28"/>
      <c r="F48" s="28">
        <v>478450</v>
      </c>
    </row>
    <row r="49" spans="1:6" ht="17.25">
      <c r="A49" s="24" t="s">
        <v>62</v>
      </c>
      <c r="B49" s="27"/>
      <c r="C49" s="28">
        <v>350000</v>
      </c>
      <c r="D49" s="28">
        <f>C49</f>
        <v>350000</v>
      </c>
      <c r="E49" s="28">
        <v>300000</v>
      </c>
      <c r="F49" s="28"/>
    </row>
    <row r="50" spans="1:6" ht="17.25">
      <c r="A50" s="24" t="s">
        <v>60</v>
      </c>
      <c r="B50" s="27"/>
      <c r="C50" s="28">
        <v>300000</v>
      </c>
      <c r="D50" s="28">
        <f>C50</f>
        <v>300000</v>
      </c>
      <c r="E50" s="28">
        <v>200000</v>
      </c>
      <c r="F50" s="28"/>
    </row>
    <row r="51" spans="1:6" ht="17.25">
      <c r="A51" s="24" t="s">
        <v>64</v>
      </c>
      <c r="B51" s="27">
        <v>50000</v>
      </c>
      <c r="C51" s="28">
        <v>50000</v>
      </c>
      <c r="D51" s="28">
        <f>B51+C51</f>
        <v>100000</v>
      </c>
      <c r="E51" s="28">
        <v>50000</v>
      </c>
      <c r="F51" s="28"/>
    </row>
    <row r="52" spans="1:6" ht="17.25">
      <c r="A52" s="24" t="s">
        <v>61</v>
      </c>
      <c r="B52" s="27"/>
      <c r="C52" s="28">
        <v>300000</v>
      </c>
      <c r="D52" s="28">
        <f>C52</f>
        <v>300000</v>
      </c>
      <c r="E52" s="28">
        <v>300000</v>
      </c>
      <c r="F52" s="28"/>
    </row>
    <row r="53" spans="1:6" ht="17.25">
      <c r="A53" s="24" t="s">
        <v>63</v>
      </c>
      <c r="B53" s="27">
        <v>50000</v>
      </c>
      <c r="C53" s="28">
        <v>300000</v>
      </c>
      <c r="D53" s="28">
        <f>B53+C53</f>
        <v>350000</v>
      </c>
      <c r="E53" s="28">
        <v>100000</v>
      </c>
      <c r="F53" s="28"/>
    </row>
    <row r="54" spans="1:6" ht="17.25">
      <c r="A54" s="42" t="s">
        <v>36</v>
      </c>
      <c r="B54" s="27"/>
      <c r="C54" s="28"/>
      <c r="D54" s="28">
        <f>B54+C54</f>
        <v>0</v>
      </c>
      <c r="E54" s="28"/>
      <c r="F54" s="28">
        <v>6082900</v>
      </c>
    </row>
    <row r="55" spans="1:6" ht="17.25">
      <c r="A55" s="24" t="s">
        <v>65</v>
      </c>
      <c r="B55" s="27"/>
      <c r="C55" s="28">
        <v>300000</v>
      </c>
      <c r="D55" s="28">
        <f>C55</f>
        <v>300000</v>
      </c>
      <c r="E55" s="28">
        <v>100000</v>
      </c>
      <c r="F55" s="28"/>
    </row>
    <row r="56" spans="1:6" ht="17.25">
      <c r="A56" s="24" t="s">
        <v>66</v>
      </c>
      <c r="B56" s="27"/>
      <c r="C56" s="28">
        <v>800000</v>
      </c>
      <c r="D56" s="28">
        <f>C56</f>
        <v>800000</v>
      </c>
      <c r="E56" s="28">
        <v>300000</v>
      </c>
      <c r="F56" s="28"/>
    </row>
    <row r="57" spans="1:6" ht="17.25">
      <c r="A57" s="24" t="s">
        <v>67</v>
      </c>
      <c r="B57" s="27"/>
      <c r="C57" s="28">
        <v>1000000</v>
      </c>
      <c r="D57" s="28">
        <f>C57</f>
        <v>1000000</v>
      </c>
      <c r="E57" s="28">
        <v>800000</v>
      </c>
      <c r="F57" s="28"/>
    </row>
    <row r="58" spans="1:6" ht="17.25">
      <c r="A58" s="24" t="s">
        <v>68</v>
      </c>
      <c r="B58" s="27"/>
      <c r="C58" s="28">
        <v>2500000</v>
      </c>
      <c r="D58" s="28">
        <f>C58</f>
        <v>2500000</v>
      </c>
      <c r="E58" s="28">
        <v>2500000</v>
      </c>
      <c r="F58" s="28"/>
    </row>
    <row r="59" spans="1:6" ht="17.25">
      <c r="A59" s="24" t="s">
        <v>69</v>
      </c>
      <c r="B59" s="27">
        <v>100000</v>
      </c>
      <c r="C59" s="28">
        <v>200000</v>
      </c>
      <c r="D59" s="28">
        <f>C59+B59</f>
        <v>300000</v>
      </c>
      <c r="E59" s="28">
        <v>250000</v>
      </c>
      <c r="F59" s="28"/>
    </row>
    <row r="60" spans="1:6" ht="17.25">
      <c r="A60" s="24" t="s">
        <v>37</v>
      </c>
      <c r="B60" s="27">
        <v>20000</v>
      </c>
      <c r="C60" s="28">
        <v>100000</v>
      </c>
      <c r="D60" s="28">
        <f>B60+C60</f>
        <v>120000</v>
      </c>
      <c r="E60" s="28">
        <v>50000</v>
      </c>
      <c r="F60" s="28">
        <v>0</v>
      </c>
    </row>
    <row r="61" spans="1:6" ht="31.5">
      <c r="A61" s="38" t="s">
        <v>70</v>
      </c>
      <c r="B61" s="27">
        <v>20000</v>
      </c>
      <c r="C61" s="28">
        <v>100000</v>
      </c>
      <c r="D61" s="28">
        <f>B61+C61</f>
        <v>120000</v>
      </c>
      <c r="E61" s="28">
        <v>50000</v>
      </c>
      <c r="F61" s="28"/>
    </row>
    <row r="62" spans="1:6" ht="17.25">
      <c r="A62" s="24" t="s">
        <v>72</v>
      </c>
      <c r="B62" s="27">
        <v>10000</v>
      </c>
      <c r="C62" s="28">
        <v>50000</v>
      </c>
      <c r="D62" s="28">
        <f>B62+C62</f>
        <v>60000</v>
      </c>
      <c r="E62" s="28">
        <v>50000</v>
      </c>
      <c r="F62" s="28"/>
    </row>
    <row r="63" spans="1:6" ht="17.25">
      <c r="A63" s="24" t="s">
        <v>73</v>
      </c>
      <c r="B63" s="27"/>
      <c r="C63" s="28">
        <v>50000</v>
      </c>
      <c r="D63" s="28">
        <f>B63+C63</f>
        <v>50000</v>
      </c>
      <c r="E63" s="28">
        <v>50000</v>
      </c>
      <c r="F63" s="28"/>
    </row>
    <row r="64" spans="1:6" ht="17.25">
      <c r="A64" s="42" t="s">
        <v>38</v>
      </c>
      <c r="B64" s="27"/>
      <c r="C64" s="28"/>
      <c r="D64" s="28"/>
      <c r="E64" s="28"/>
      <c r="F64" s="39">
        <v>1011964</v>
      </c>
    </row>
    <row r="65" spans="1:6" ht="17.25">
      <c r="A65" s="24" t="s">
        <v>74</v>
      </c>
      <c r="B65" s="27">
        <v>10000</v>
      </c>
      <c r="C65" s="28">
        <v>20000</v>
      </c>
      <c r="D65" s="28">
        <f>B65+C65</f>
        <v>30000</v>
      </c>
      <c r="E65" s="28">
        <v>30000</v>
      </c>
      <c r="F65" s="39"/>
    </row>
    <row r="66" spans="1:6" ht="17.25">
      <c r="A66" s="24" t="s">
        <v>75</v>
      </c>
      <c r="B66" s="27"/>
      <c r="C66" s="28">
        <v>100000</v>
      </c>
      <c r="D66" s="28">
        <f>C66</f>
        <v>100000</v>
      </c>
      <c r="E66" s="28">
        <v>100000</v>
      </c>
      <c r="F66" s="39"/>
    </row>
    <row r="67" spans="1:6" ht="17.25">
      <c r="A67" s="24" t="s">
        <v>76</v>
      </c>
      <c r="B67" s="27"/>
      <c r="C67" s="28">
        <v>250000</v>
      </c>
      <c r="D67" s="28">
        <f>C67</f>
        <v>250000</v>
      </c>
      <c r="E67" s="28">
        <v>200000</v>
      </c>
      <c r="F67" s="39"/>
    </row>
    <row r="68" spans="1:6" ht="17.25">
      <c r="A68" s="24" t="s">
        <v>36</v>
      </c>
      <c r="B68" s="27">
        <v>10000</v>
      </c>
      <c r="C68" s="28">
        <v>400000</v>
      </c>
      <c r="D68" s="28">
        <f>C68+B68</f>
        <v>410000</v>
      </c>
      <c r="E68" s="28">
        <v>200000</v>
      </c>
      <c r="F68" s="39"/>
    </row>
    <row r="69" spans="1:6" ht="17.25">
      <c r="A69" s="24" t="s">
        <v>77</v>
      </c>
      <c r="B69" s="27"/>
      <c r="C69" s="28">
        <v>100000</v>
      </c>
      <c r="D69" s="28">
        <f>C69</f>
        <v>100000</v>
      </c>
      <c r="E69" s="28">
        <v>50000</v>
      </c>
      <c r="F69" s="39"/>
    </row>
    <row r="70" spans="1:6" ht="17.25">
      <c r="A70" s="24" t="s">
        <v>78</v>
      </c>
      <c r="B70" s="27">
        <v>10000</v>
      </c>
      <c r="C70" s="28"/>
      <c r="D70" s="28">
        <f>B70</f>
        <v>10000</v>
      </c>
      <c r="E70" s="28">
        <v>10000</v>
      </c>
      <c r="F70" s="39"/>
    </row>
    <row r="71" spans="1:6" ht="17.25">
      <c r="A71" s="24" t="s">
        <v>79</v>
      </c>
      <c r="B71" s="27">
        <v>20000</v>
      </c>
      <c r="C71" s="28">
        <v>100000</v>
      </c>
      <c r="D71" s="28">
        <f>C71+B71</f>
        <v>120000</v>
      </c>
      <c r="E71" s="28">
        <v>50000</v>
      </c>
      <c r="F71" s="39"/>
    </row>
    <row r="72" spans="1:6" ht="17.25">
      <c r="A72" s="24" t="s">
        <v>80</v>
      </c>
      <c r="B72" s="27"/>
      <c r="C72" s="28">
        <v>100000</v>
      </c>
      <c r="D72" s="28">
        <f>C72</f>
        <v>100000</v>
      </c>
      <c r="E72" s="28">
        <v>50000</v>
      </c>
      <c r="F72" s="39"/>
    </row>
    <row r="73" spans="1:6" ht="17.25">
      <c r="A73" s="24" t="s">
        <v>81</v>
      </c>
      <c r="B73" s="27">
        <v>10000</v>
      </c>
      <c r="C73" s="28">
        <v>100000</v>
      </c>
      <c r="D73" s="28">
        <f>C73+B73</f>
        <v>110000</v>
      </c>
      <c r="E73" s="28">
        <v>50000</v>
      </c>
      <c r="F73" s="39"/>
    </row>
    <row r="74" spans="1:6" ht="17.25">
      <c r="A74" s="24" t="s">
        <v>82</v>
      </c>
      <c r="B74" s="27">
        <v>10000</v>
      </c>
      <c r="C74" s="28"/>
      <c r="D74" s="28">
        <f>B74</f>
        <v>10000</v>
      </c>
      <c r="E74" s="28">
        <v>40000</v>
      </c>
      <c r="F74" s="39"/>
    </row>
    <row r="75" spans="1:6" ht="17.25">
      <c r="A75" s="24" t="s">
        <v>83</v>
      </c>
      <c r="B75" s="27">
        <v>20000</v>
      </c>
      <c r="C75" s="28"/>
      <c r="D75" s="28">
        <f>B75</f>
        <v>20000</v>
      </c>
      <c r="E75" s="28">
        <v>20000</v>
      </c>
      <c r="F75" s="39"/>
    </row>
    <row r="76" spans="1:6" ht="17.25">
      <c r="A76" s="24" t="s">
        <v>40</v>
      </c>
      <c r="B76" s="27">
        <v>10000</v>
      </c>
      <c r="C76" s="28">
        <v>30000</v>
      </c>
      <c r="D76" s="28">
        <f>C76+B76</f>
        <v>40000</v>
      </c>
      <c r="E76" s="28">
        <v>100000</v>
      </c>
      <c r="F76" s="39"/>
    </row>
    <row r="77" spans="1:6" ht="17.25">
      <c r="A77" s="26" t="s">
        <v>39</v>
      </c>
      <c r="B77" s="27">
        <v>0</v>
      </c>
      <c r="C77" s="28">
        <v>100000</v>
      </c>
      <c r="D77" s="28">
        <f>B77+C77</f>
        <v>100000</v>
      </c>
      <c r="E77" s="28">
        <v>0</v>
      </c>
      <c r="F77" s="28">
        <v>100000</v>
      </c>
    </row>
    <row r="78" spans="1:6" ht="17.25">
      <c r="A78" s="42" t="s">
        <v>40</v>
      </c>
      <c r="B78" s="27"/>
      <c r="C78" s="28"/>
      <c r="D78" s="28"/>
      <c r="E78" s="28">
        <f>D78</f>
        <v>0</v>
      </c>
      <c r="F78" s="28">
        <v>0</v>
      </c>
    </row>
    <row r="79" spans="1:6" ht="17.25">
      <c r="A79" s="24" t="s">
        <v>86</v>
      </c>
      <c r="B79" s="27">
        <v>10000</v>
      </c>
      <c r="C79" s="28">
        <v>80000</v>
      </c>
      <c r="D79" s="28">
        <f>B79+C79</f>
        <v>90000</v>
      </c>
      <c r="E79" s="28">
        <v>200000</v>
      </c>
      <c r="F79" s="28"/>
    </row>
    <row r="80" spans="1:6" ht="17.25">
      <c r="A80" s="24" t="s">
        <v>84</v>
      </c>
      <c r="B80" s="27"/>
      <c r="C80" s="28">
        <v>20000</v>
      </c>
      <c r="D80" s="28">
        <f>C80</f>
        <v>20000</v>
      </c>
      <c r="E80" s="28">
        <v>250000</v>
      </c>
      <c r="F80" s="28"/>
    </row>
    <row r="81" spans="1:6" ht="17.25">
      <c r="A81" s="24" t="s">
        <v>85</v>
      </c>
      <c r="B81" s="27"/>
      <c r="C81" s="28">
        <v>50000</v>
      </c>
      <c r="D81" s="28">
        <f>C81</f>
        <v>50000</v>
      </c>
      <c r="E81" s="28">
        <v>250000</v>
      </c>
      <c r="F81" s="28"/>
    </row>
    <row r="82" spans="1:6" ht="17.25">
      <c r="A82" s="24" t="s">
        <v>89</v>
      </c>
      <c r="B82" s="27"/>
      <c r="C82" s="28">
        <v>100000</v>
      </c>
      <c r="D82" s="28">
        <f>C82</f>
        <v>100000</v>
      </c>
      <c r="E82" s="28">
        <v>250000</v>
      </c>
      <c r="F82" s="28"/>
    </row>
    <row r="83" spans="1:9" ht="17.25">
      <c r="A83" s="24" t="s">
        <v>87</v>
      </c>
      <c r="B83" s="27"/>
      <c r="C83" s="28">
        <v>100000</v>
      </c>
      <c r="D83" s="28">
        <f>C83</f>
        <v>100000</v>
      </c>
      <c r="E83" s="28">
        <v>250000</v>
      </c>
      <c r="F83" s="28"/>
      <c r="I83" s="1">
        <v>18694</v>
      </c>
    </row>
    <row r="84" spans="1:6" ht="17.25">
      <c r="A84" s="24" t="s">
        <v>88</v>
      </c>
      <c r="B84" s="27">
        <v>10000</v>
      </c>
      <c r="C84" s="28">
        <v>50000</v>
      </c>
      <c r="D84" s="28">
        <f>C84+B84</f>
        <v>60000</v>
      </c>
      <c r="E84" s="28">
        <v>250000</v>
      </c>
      <c r="F84" s="28"/>
    </row>
    <row r="85" spans="1:6" ht="17.25">
      <c r="A85" s="24" t="s">
        <v>90</v>
      </c>
      <c r="B85" s="27">
        <v>10000</v>
      </c>
      <c r="C85" s="28">
        <v>20000</v>
      </c>
      <c r="D85" s="28">
        <f>C85+B85</f>
        <v>30000</v>
      </c>
      <c r="E85" s="28">
        <v>250000</v>
      </c>
      <c r="F85" s="28"/>
    </row>
    <row r="86" spans="1:9" ht="17.25">
      <c r="A86" s="24" t="s">
        <v>93</v>
      </c>
      <c r="B86" s="27">
        <v>5000</v>
      </c>
      <c r="C86" s="28">
        <v>20000</v>
      </c>
      <c r="D86" s="28">
        <f>C86+B86</f>
        <v>25000</v>
      </c>
      <c r="E86" s="28">
        <v>250000</v>
      </c>
      <c r="F86" s="28">
        <v>18694</v>
      </c>
      <c r="I86" s="20"/>
    </row>
    <row r="87" spans="1:9" ht="17.25">
      <c r="A87" s="24" t="s">
        <v>94</v>
      </c>
      <c r="B87" s="27">
        <v>5000</v>
      </c>
      <c r="C87" s="28">
        <v>100000</v>
      </c>
      <c r="D87" s="28">
        <f>B87+C87</f>
        <v>105000</v>
      </c>
      <c r="E87" s="28">
        <v>1250000</v>
      </c>
      <c r="F87" s="28">
        <v>319528</v>
      </c>
      <c r="I87" s="20">
        <f>F87</f>
        <v>319528</v>
      </c>
    </row>
    <row r="88" spans="1:6" ht="17.25">
      <c r="A88" s="24" t="s">
        <v>91</v>
      </c>
      <c r="B88" s="27">
        <v>10000</v>
      </c>
      <c r="C88" s="28">
        <v>60000</v>
      </c>
      <c r="D88" s="28">
        <f>C88+B88</f>
        <v>70000</v>
      </c>
      <c r="E88" s="28">
        <v>250000</v>
      </c>
      <c r="F88" s="28"/>
    </row>
    <row r="89" spans="1:9" ht="17.25">
      <c r="A89" s="42" t="s">
        <v>41</v>
      </c>
      <c r="B89" s="40">
        <v>1147094</v>
      </c>
      <c r="C89" s="41">
        <v>10146825</v>
      </c>
      <c r="D89" s="41">
        <v>11293922</v>
      </c>
      <c r="E89" s="41">
        <v>10784922</v>
      </c>
      <c r="F89" s="41">
        <v>9362861</v>
      </c>
      <c r="I89" s="20">
        <f>I87+I84+I83</f>
        <v>338222</v>
      </c>
    </row>
    <row r="90" spans="1:9" ht="17.25">
      <c r="A90" s="42" t="s">
        <v>42</v>
      </c>
      <c r="B90" s="40">
        <f>B101-B89</f>
        <v>-1147094</v>
      </c>
      <c r="C90" s="41">
        <f>C27-C89</f>
        <v>80000</v>
      </c>
      <c r="D90" s="41">
        <f>D27-D89</f>
        <v>112816</v>
      </c>
      <c r="E90" s="41">
        <f>E91-E89</f>
        <v>67301</v>
      </c>
      <c r="F90" s="32">
        <v>1508290</v>
      </c>
      <c r="I90" s="1">
        <v>338222</v>
      </c>
    </row>
    <row r="91" spans="1:9" ht="17.25">
      <c r="A91" s="43" t="s">
        <v>100</v>
      </c>
      <c r="B91" s="41">
        <f>B27</f>
        <v>1179913</v>
      </c>
      <c r="C91" s="41">
        <f>C27</f>
        <v>10226825</v>
      </c>
      <c r="D91" s="41">
        <f>D27</f>
        <v>11406738</v>
      </c>
      <c r="E91" s="41">
        <f>E27</f>
        <v>10852223</v>
      </c>
      <c r="F91" s="41">
        <f>F27</f>
        <v>10871151</v>
      </c>
      <c r="I91" s="20">
        <f>I89-I90</f>
        <v>0</v>
      </c>
    </row>
    <row r="92" spans="1:6" ht="17.25">
      <c r="A92" s="25" t="s">
        <v>99</v>
      </c>
      <c r="B92" s="25"/>
      <c r="C92" s="25"/>
      <c r="D92" s="25"/>
      <c r="E92" s="25"/>
      <c r="F92" s="25"/>
    </row>
    <row r="93" spans="1:6" ht="17.25">
      <c r="A93" s="25"/>
      <c r="B93" s="25"/>
      <c r="C93" s="25"/>
      <c r="D93" s="25"/>
      <c r="E93" s="25"/>
      <c r="F93" s="25"/>
    </row>
    <row r="94" spans="1:6" ht="17.25">
      <c r="A94" s="25"/>
      <c r="B94" s="25"/>
      <c r="C94" s="25"/>
      <c r="D94" s="25"/>
      <c r="E94" s="25"/>
      <c r="F94" s="25"/>
    </row>
    <row r="95" spans="1:6" ht="17.25">
      <c r="A95" s="25"/>
      <c r="B95" s="25"/>
      <c r="C95" s="25"/>
      <c r="D95" s="25"/>
      <c r="E95" s="25"/>
      <c r="F95" s="25" t="s">
        <v>49</v>
      </c>
    </row>
    <row r="96" spans="1:6" ht="17.25">
      <c r="A96" s="25" t="s">
        <v>50</v>
      </c>
      <c r="B96" s="25"/>
      <c r="C96" s="25"/>
      <c r="D96" s="25"/>
      <c r="E96" s="25"/>
      <c r="F96" s="25"/>
    </row>
    <row r="97" spans="1:6" ht="17.25">
      <c r="A97" s="19"/>
      <c r="B97" s="19"/>
      <c r="C97" s="19"/>
      <c r="D97" s="19"/>
      <c r="E97" s="19"/>
      <c r="F97" s="19"/>
    </row>
    <row r="98" spans="1:6" ht="17.25">
      <c r="A98" s="19"/>
      <c r="B98" s="19"/>
      <c r="C98" s="19"/>
      <c r="D98" s="19"/>
      <c r="E98" s="19"/>
      <c r="F98" s="19"/>
    </row>
    <row r="99" spans="1:6" ht="17.25">
      <c r="A99" s="19"/>
      <c r="B99" s="19"/>
      <c r="C99" s="19"/>
      <c r="D99" s="19"/>
      <c r="E99" s="19"/>
      <c r="F99" s="18"/>
    </row>
    <row r="100" spans="1:6" ht="17.25">
      <c r="A100" s="19"/>
      <c r="B100" s="18"/>
      <c r="C100" s="19"/>
      <c r="D100" s="19"/>
      <c r="E100" s="19"/>
      <c r="F100" s="19"/>
    </row>
    <row r="101" spans="1:6" ht="17.25">
      <c r="A101" s="19"/>
      <c r="B101" s="18"/>
      <c r="C101" s="19"/>
      <c r="D101" s="19"/>
      <c r="E101" s="19"/>
      <c r="F101" s="19"/>
    </row>
    <row r="102" spans="1:6" ht="17.25">
      <c r="A102" s="19"/>
      <c r="B102" s="19"/>
      <c r="C102" s="18"/>
      <c r="D102" s="19"/>
      <c r="E102" s="19"/>
      <c r="F102" s="19"/>
    </row>
    <row r="103" spans="1:6" ht="17.25">
      <c r="A103" s="19"/>
      <c r="B103" s="19"/>
      <c r="C103" s="18"/>
      <c r="D103" s="19"/>
      <c r="E103" s="19"/>
      <c r="F103" s="19"/>
    </row>
    <row r="104" spans="1:3" ht="15.75">
      <c r="A104" s="1"/>
      <c r="C104" s="20"/>
    </row>
    <row r="105" ht="15.75">
      <c r="A105" s="1"/>
    </row>
    <row r="106" ht="15.75">
      <c r="A106" s="1"/>
    </row>
    <row r="107" ht="15.75">
      <c r="A107" s="1"/>
    </row>
    <row r="108" ht="15.75">
      <c r="A108" s="1"/>
    </row>
    <row r="109" ht="15.75">
      <c r="A109" s="1"/>
    </row>
    <row r="110" ht="15.75">
      <c r="A110" s="1"/>
    </row>
    <row r="111" ht="15.75">
      <c r="A111" s="1"/>
    </row>
    <row r="112" ht="15.75">
      <c r="A112" s="1"/>
    </row>
    <row r="113" ht="15.75">
      <c r="A113" s="1"/>
    </row>
    <row r="114" ht="15.75">
      <c r="A114" s="1"/>
    </row>
    <row r="115" ht="15.75">
      <c r="A115" s="1"/>
    </row>
    <row r="116" ht="15.75">
      <c r="A116" s="1"/>
    </row>
    <row r="117" ht="15.75">
      <c r="A117" s="1"/>
    </row>
    <row r="118" ht="15.75">
      <c r="A118" s="1"/>
    </row>
    <row r="119" ht="15.75">
      <c r="A119" s="1"/>
    </row>
    <row r="120" ht="15.75">
      <c r="A120" s="1"/>
    </row>
    <row r="121" ht="15.75">
      <c r="A121" s="1"/>
    </row>
    <row r="122" ht="15.75">
      <c r="A122" s="1"/>
    </row>
    <row r="123" ht="15.75">
      <c r="A123" s="1"/>
    </row>
    <row r="124" ht="15.75">
      <c r="A124" s="1"/>
    </row>
    <row r="125" ht="15.75">
      <c r="A125" s="1"/>
    </row>
    <row r="126" ht="15.75">
      <c r="A126" s="1"/>
    </row>
    <row r="127" ht="15.75">
      <c r="A127" s="1"/>
    </row>
    <row r="128" ht="15.75">
      <c r="A128" s="1"/>
    </row>
    <row r="129" ht="15.75">
      <c r="A129" s="1"/>
    </row>
    <row r="130" ht="15.75">
      <c r="A130" s="1"/>
    </row>
    <row r="131" ht="15.75">
      <c r="A131" s="1"/>
    </row>
    <row r="132" ht="15.75">
      <c r="A132" s="1"/>
    </row>
    <row r="133" ht="15.75">
      <c r="A133" s="1"/>
    </row>
    <row r="134" ht="15.75">
      <c r="A134" s="1"/>
    </row>
    <row r="135" ht="15.75">
      <c r="A135" s="1"/>
    </row>
    <row r="136" ht="15.75">
      <c r="A136" s="1"/>
    </row>
    <row r="137" ht="15.75">
      <c r="A137" s="1"/>
    </row>
    <row r="138" ht="15.75">
      <c r="A138" s="1"/>
    </row>
    <row r="139" ht="15.75">
      <c r="A139" s="1"/>
    </row>
    <row r="140" ht="15.75">
      <c r="A140" s="1"/>
    </row>
    <row r="141" ht="15.75">
      <c r="A141" s="1"/>
    </row>
    <row r="142" ht="15.75">
      <c r="A142" s="1"/>
    </row>
    <row r="143" ht="15.75">
      <c r="A143" s="1"/>
    </row>
    <row r="144" ht="15.75">
      <c r="A144" s="1"/>
    </row>
    <row r="145" ht="15.75">
      <c r="A145" s="1"/>
    </row>
    <row r="146" ht="15.75">
      <c r="A146" s="1"/>
    </row>
    <row r="147" ht="15.75">
      <c r="A147" s="1"/>
    </row>
    <row r="148" ht="15.75">
      <c r="A148" s="1"/>
    </row>
    <row r="149" ht="15.75">
      <c r="A149" s="1"/>
    </row>
    <row r="150" ht="15.75">
      <c r="A150" s="1"/>
    </row>
    <row r="151" ht="15.75">
      <c r="A151" s="1"/>
    </row>
    <row r="152" ht="15.75">
      <c r="A152" s="1"/>
    </row>
    <row r="153" ht="15.75">
      <c r="A153" s="1"/>
    </row>
    <row r="154" ht="15.75">
      <c r="A154" s="1"/>
    </row>
    <row r="155" ht="15.75">
      <c r="A155" s="1"/>
    </row>
    <row r="156" ht="15.75">
      <c r="A156" s="1"/>
    </row>
    <row r="157" ht="15.75">
      <c r="A157" s="1"/>
    </row>
    <row r="158" ht="15.75">
      <c r="A158" s="1"/>
    </row>
    <row r="159" ht="15.75">
      <c r="A159" s="1"/>
    </row>
    <row r="160" ht="15.75">
      <c r="A160" s="1"/>
    </row>
    <row r="161" ht="15.75">
      <c r="A161" s="1"/>
    </row>
    <row r="162" ht="15.75">
      <c r="A162" s="1"/>
    </row>
    <row r="163" ht="15.75">
      <c r="A163" s="1"/>
    </row>
  </sheetData>
  <sheetProtection/>
  <mergeCells count="11">
    <mergeCell ref="C7:C8"/>
    <mergeCell ref="D7:D8"/>
    <mergeCell ref="E6:E8"/>
    <mergeCell ref="F6:F8"/>
    <mergeCell ref="A3:F3"/>
    <mergeCell ref="A2:F2"/>
    <mergeCell ref="A1:F1"/>
    <mergeCell ref="A4:F4"/>
    <mergeCell ref="A6:A8"/>
    <mergeCell ref="B6:D6"/>
    <mergeCell ref="B7:B8"/>
  </mergeCells>
  <printOptions/>
  <pageMargins left="0" right="0" top="0" bottom="0"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3">
      <selection activeCell="M66" sqref="A1:IV16384"/>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43</v>
      </c>
      <c r="C1" s="5"/>
      <c r="D1" s="10"/>
      <c r="E1" s="10"/>
    </row>
    <row r="2" spans="2:5" ht="12.75">
      <c r="B2" s="4" t="s">
        <v>44</v>
      </c>
      <c r="C2" s="5"/>
      <c r="D2" s="10"/>
      <c r="E2" s="10"/>
    </row>
    <row r="3" spans="2:5" ht="12.75">
      <c r="B3" s="6"/>
      <c r="C3" s="6"/>
      <c r="D3" s="11"/>
      <c r="E3" s="11"/>
    </row>
    <row r="4" spans="2:5" ht="38.25">
      <c r="B4" s="7" t="s">
        <v>45</v>
      </c>
      <c r="C4" s="6"/>
      <c r="D4" s="11"/>
      <c r="E4" s="11"/>
    </row>
    <row r="5" spans="2:5" ht="12.75">
      <c r="B5" s="6"/>
      <c r="C5" s="6"/>
      <c r="D5" s="11"/>
      <c r="E5" s="11"/>
    </row>
    <row r="6" spans="2:5" ht="12.75">
      <c r="B6" s="4" t="s">
        <v>46</v>
      </c>
      <c r="C6" s="5"/>
      <c r="D6" s="10"/>
      <c r="E6" s="12" t="s">
        <v>47</v>
      </c>
    </row>
    <row r="7" spans="2:5" ht="13.5" thickBot="1">
      <c r="B7" s="6"/>
      <c r="C7" s="6"/>
      <c r="D7" s="11"/>
      <c r="E7" s="11"/>
    </row>
    <row r="8" spans="2:5" ht="39" thickBot="1">
      <c r="B8" s="8" t="s">
        <v>48</v>
      </c>
      <c r="C8" s="9"/>
      <c r="D8" s="13"/>
      <c r="E8" s="14">
        <v>1</v>
      </c>
    </row>
    <row r="9" spans="2:5" ht="12.75">
      <c r="B9" s="6"/>
      <c r="C9" s="6"/>
      <c r="D9" s="11"/>
      <c r="E9" s="11"/>
    </row>
    <row r="10" spans="2:5" ht="12.75">
      <c r="B10" s="6"/>
      <c r="C10" s="6"/>
      <c r="D10" s="11"/>
      <c r="E10" s="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Bismillah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Nizam</dc:creator>
  <cp:keywords/>
  <dc:description/>
  <cp:lastModifiedBy>user</cp:lastModifiedBy>
  <cp:lastPrinted>2015-04-16T14:25:41Z</cp:lastPrinted>
  <dcterms:created xsi:type="dcterms:W3CDTF">2012-12-26T08:35:21Z</dcterms:created>
  <dcterms:modified xsi:type="dcterms:W3CDTF">2015-04-21T15:00:45Z</dcterms:modified>
  <cp:category/>
  <cp:version/>
  <cp:contentType/>
  <cp:contentStatus/>
</cp:coreProperties>
</file>